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uzen1869-my.sharepoint.com/personal/akira_oe_maruzen_co_jp/Documents/★統計学：データサイエンス応用/●●第一次修正/印刷所/8章/"/>
    </mc:Choice>
  </mc:AlternateContent>
  <xr:revisionPtr revIDLastSave="2" documentId="8_{5B14B150-FF78-4DBE-9616-D43A967499EA}" xr6:coauthVersionLast="47" xr6:coauthVersionMax="47" xr10:uidLastSave="{A5DE0E0C-7736-4C13-BE91-8FF06F3B8A5F}"/>
  <bookViews>
    <workbookView xWindow="-120" yWindow="-120" windowWidth="29040" windowHeight="15840" xr2:uid="{BBFD69EB-DAE4-405A-8466-B77C6DB03C82}"/>
  </bookViews>
  <sheets>
    <sheet name="Sheet2" sheetId="2" r:id="rId1"/>
  </sheets>
  <definedNames>
    <definedName name="_xlnm.Print_Area" localSheetId="0">Sheet2!$G$2:$N$19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2" l="1"/>
  <c r="F53" i="2"/>
  <c r="E53" i="2"/>
  <c r="D4" i="2"/>
  <c r="F4" i="2" s="1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3" i="2"/>
  <c r="F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3" i="2"/>
  <c r="E3" i="2" s="1"/>
  <c r="I21" i="2" l="1"/>
</calcChain>
</file>

<file path=xl/sharedStrings.xml><?xml version="1.0" encoding="utf-8"?>
<sst xmlns="http://schemas.openxmlformats.org/spreadsheetml/2006/main" count="12" uniqueCount="12">
  <si>
    <t>U</t>
    <phoneticPr fontId="1"/>
  </si>
  <si>
    <t>V</t>
    <phoneticPr fontId="1"/>
  </si>
  <si>
    <t>X</t>
    <phoneticPr fontId="1"/>
  </si>
  <si>
    <t>Y</t>
    <phoneticPr fontId="1"/>
  </si>
  <si>
    <t>R=</t>
    <phoneticPr fontId="1"/>
  </si>
  <si>
    <t>平均</t>
    <rPh sb="0" eb="2">
      <t>ヘイキン</t>
    </rPh>
    <phoneticPr fontId="1"/>
  </si>
  <si>
    <t>相関係数</t>
    <rPh sb="0" eb="4">
      <t>ソウカンケイスウ</t>
    </rPh>
    <phoneticPr fontId="1"/>
  </si>
  <si>
    <t>原正規乱数</t>
    <rPh sb="0" eb="1">
      <t>ゲン</t>
    </rPh>
    <rPh sb="1" eb="3">
      <t>セイキ</t>
    </rPh>
    <rPh sb="3" eb="5">
      <t>ランスウ</t>
    </rPh>
    <phoneticPr fontId="1"/>
  </si>
  <si>
    <t>相関正規乱数</t>
    <rPh sb="0" eb="2">
      <t>ソウカン</t>
    </rPh>
    <rPh sb="2" eb="6">
      <t>セイキランスウ</t>
    </rPh>
    <phoneticPr fontId="1"/>
  </si>
  <si>
    <t>X'(身長）</t>
    <rPh sb="3" eb="5">
      <t>シンチョウ</t>
    </rPh>
    <phoneticPr fontId="1"/>
  </si>
  <si>
    <t>Y'（体重）</t>
    <rPh sb="3" eb="5">
      <t>タイジュウ</t>
    </rPh>
    <phoneticPr fontId="1"/>
  </si>
  <si>
    <t>相関ρ＝0.75</t>
    <rPh sb="0" eb="2">
      <t>ソウカン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</si>
</sst>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2" fillId="0" borderId="2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7" fontId="2" fillId="2" borderId="0" xfId="0" applyNumberFormat="1" applyFont="1" applyFill="1">
      <alignment vertical="center"/>
    </xf>
    <xf numFmtId="177" fontId="2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身長と体重の相関</a:t>
            </a:r>
            <a:r>
              <a:rPr lang="ja-JP" altLang="en-US" sz="1100"/>
              <a:t>シミュレーション</a:t>
            </a:r>
            <a:endParaRPr lang="ja-JP" sz="1100"/>
          </a:p>
        </c:rich>
      </c:tx>
      <c:layout>
        <c:manualLayout>
          <c:xMode val="edge"/>
          <c:yMode val="edge"/>
          <c:x val="0.31142656463716684"/>
          <c:y val="1.323405817796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248302464216266"/>
          <c:y val="0.1426302729528536"/>
          <c:w val="0.81519589403551274"/>
          <c:h val="0.7323076923076923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Sheet2!$E$3:$E$52</c:f>
              <c:numCache>
                <c:formatCode>0.0</c:formatCode>
                <c:ptCount val="50"/>
                <c:pt idx="0">
                  <c:v>172.00583373612062</c:v>
                </c:pt>
                <c:pt idx="1">
                  <c:v>149.42604339596073</c:v>
                </c:pt>
                <c:pt idx="2">
                  <c:v>169.65513560619002</c:v>
                </c:pt>
                <c:pt idx="3">
                  <c:v>159.79181729919219</c:v>
                </c:pt>
                <c:pt idx="4">
                  <c:v>171.79204851542636</c:v>
                </c:pt>
                <c:pt idx="5">
                  <c:v>173.82269379883837</c:v>
                </c:pt>
                <c:pt idx="6">
                  <c:v>166.13967822665472</c:v>
                </c:pt>
                <c:pt idx="7">
                  <c:v>168.09081938872168</c:v>
                </c:pt>
                <c:pt idx="8">
                  <c:v>168.94102363509774</c:v>
                </c:pt>
                <c:pt idx="9">
                  <c:v>165.00578213530844</c:v>
                </c:pt>
                <c:pt idx="10">
                  <c:v>176.4187507330189</c:v>
                </c:pt>
                <c:pt idx="11">
                  <c:v>170.48212641388545</c:v>
                </c:pt>
                <c:pt idx="12">
                  <c:v>173.03192076194136</c:v>
                </c:pt>
                <c:pt idx="13">
                  <c:v>165.73891472618925</c:v>
                </c:pt>
                <c:pt idx="14">
                  <c:v>168.98763066062202</c:v>
                </c:pt>
                <c:pt idx="15">
                  <c:v>176.17055441375669</c:v>
                </c:pt>
                <c:pt idx="16">
                  <c:v>169.36539239649846</c:v>
                </c:pt>
                <c:pt idx="17">
                  <c:v>171.25224348744268</c:v>
                </c:pt>
                <c:pt idx="18">
                  <c:v>182.73910750728646</c:v>
                </c:pt>
                <c:pt idx="19">
                  <c:v>171.10974816971066</c:v>
                </c:pt>
                <c:pt idx="20">
                  <c:v>173.78408951848996</c:v>
                </c:pt>
                <c:pt idx="21">
                  <c:v>173.1345002882972</c:v>
                </c:pt>
                <c:pt idx="22">
                  <c:v>166.93731621755433</c:v>
                </c:pt>
                <c:pt idx="23">
                  <c:v>170.11752562886613</c:v>
                </c:pt>
                <c:pt idx="24">
                  <c:v>172.02348425136734</c:v>
                </c:pt>
                <c:pt idx="25">
                  <c:v>173.71931046822738</c:v>
                </c:pt>
                <c:pt idx="26">
                  <c:v>171.02398537069348</c:v>
                </c:pt>
                <c:pt idx="27">
                  <c:v>177.16681810558839</c:v>
                </c:pt>
                <c:pt idx="28">
                  <c:v>171.6474196083891</c:v>
                </c:pt>
                <c:pt idx="29">
                  <c:v>176.96078478995332</c:v>
                </c:pt>
                <c:pt idx="30">
                  <c:v>171.08302535409166</c:v>
                </c:pt>
                <c:pt idx="31">
                  <c:v>168.49895413080958</c:v>
                </c:pt>
                <c:pt idx="32">
                  <c:v>168.50482737565471</c:v>
                </c:pt>
                <c:pt idx="33">
                  <c:v>163.09272175469232</c:v>
                </c:pt>
                <c:pt idx="34">
                  <c:v>168.66555268954471</c:v>
                </c:pt>
                <c:pt idx="35">
                  <c:v>169.68339573365483</c:v>
                </c:pt>
                <c:pt idx="36">
                  <c:v>157.52302977845829</c:v>
                </c:pt>
                <c:pt idx="37">
                  <c:v>170.4612105965407</c:v>
                </c:pt>
                <c:pt idx="38">
                  <c:v>180.76623694507362</c:v>
                </c:pt>
                <c:pt idx="39">
                  <c:v>166.8804663174069</c:v>
                </c:pt>
                <c:pt idx="40">
                  <c:v>166.85162420769302</c:v>
                </c:pt>
                <c:pt idx="41">
                  <c:v>175.72912746815746</c:v>
                </c:pt>
                <c:pt idx="42">
                  <c:v>168.11323410358455</c:v>
                </c:pt>
                <c:pt idx="43">
                  <c:v>164.54899328839019</c:v>
                </c:pt>
                <c:pt idx="44">
                  <c:v>164.91430940418013</c:v>
                </c:pt>
                <c:pt idx="45">
                  <c:v>185.54056290979133</c:v>
                </c:pt>
                <c:pt idx="46">
                  <c:v>173.06114753334441</c:v>
                </c:pt>
                <c:pt idx="47">
                  <c:v>169.07614913036014</c:v>
                </c:pt>
                <c:pt idx="48">
                  <c:v>164.16408478327867</c:v>
                </c:pt>
                <c:pt idx="49">
                  <c:v>174.84736815201359</c:v>
                </c:pt>
              </c:numCache>
            </c:numRef>
          </c:xVal>
          <c:yVal>
            <c:numRef>
              <c:f>Sheet2!$F$3:$F$52</c:f>
              <c:numCache>
                <c:formatCode>0.0</c:formatCode>
                <c:ptCount val="50"/>
                <c:pt idx="0">
                  <c:v>55.813936087009644</c:v>
                </c:pt>
                <c:pt idx="1">
                  <c:v>35.424268655436755</c:v>
                </c:pt>
                <c:pt idx="2">
                  <c:v>61.706974454058219</c:v>
                </c:pt>
                <c:pt idx="3">
                  <c:v>50.342817227932393</c:v>
                </c:pt>
                <c:pt idx="4">
                  <c:v>55.989163128846123</c:v>
                </c:pt>
                <c:pt idx="5">
                  <c:v>69.861362016684865</c:v>
                </c:pt>
                <c:pt idx="6">
                  <c:v>57.523378090639746</c:v>
                </c:pt>
                <c:pt idx="7">
                  <c:v>64.927841431984774</c:v>
                </c:pt>
                <c:pt idx="8">
                  <c:v>69.528908561199927</c:v>
                </c:pt>
                <c:pt idx="9">
                  <c:v>58.198582863372941</c:v>
                </c:pt>
                <c:pt idx="10">
                  <c:v>64.002349367559503</c:v>
                </c:pt>
                <c:pt idx="11">
                  <c:v>60.916292307741607</c:v>
                </c:pt>
                <c:pt idx="12">
                  <c:v>74.611227500657691</c:v>
                </c:pt>
                <c:pt idx="13">
                  <c:v>52.308430819824572</c:v>
                </c:pt>
                <c:pt idx="14">
                  <c:v>64.256594918891636</c:v>
                </c:pt>
                <c:pt idx="15">
                  <c:v>67.172498269986676</c:v>
                </c:pt>
                <c:pt idx="16">
                  <c:v>56.980377254025008</c:v>
                </c:pt>
                <c:pt idx="17">
                  <c:v>57.487050971407008</c:v>
                </c:pt>
                <c:pt idx="18">
                  <c:v>80.074278102632519</c:v>
                </c:pt>
                <c:pt idx="19">
                  <c:v>62.270139507848945</c:v>
                </c:pt>
                <c:pt idx="20">
                  <c:v>63.715429567640605</c:v>
                </c:pt>
                <c:pt idx="21">
                  <c:v>67.00747836440641</c:v>
                </c:pt>
                <c:pt idx="22">
                  <c:v>62.402319215028548</c:v>
                </c:pt>
                <c:pt idx="23">
                  <c:v>67.388901718107803</c:v>
                </c:pt>
                <c:pt idx="24">
                  <c:v>67.051524181000417</c:v>
                </c:pt>
                <c:pt idx="25">
                  <c:v>62.347264937092042</c:v>
                </c:pt>
                <c:pt idx="26">
                  <c:v>59.476101600570111</c:v>
                </c:pt>
                <c:pt idx="27">
                  <c:v>68.845218124455272</c:v>
                </c:pt>
                <c:pt idx="28">
                  <c:v>63.341996146494786</c:v>
                </c:pt>
                <c:pt idx="29">
                  <c:v>64.663600921552273</c:v>
                </c:pt>
                <c:pt idx="30">
                  <c:v>60.1143923469077</c:v>
                </c:pt>
                <c:pt idx="31">
                  <c:v>70.079240728876897</c:v>
                </c:pt>
                <c:pt idx="32">
                  <c:v>59.845639841217782</c:v>
                </c:pt>
                <c:pt idx="33">
                  <c:v>58.193835454506917</c:v>
                </c:pt>
                <c:pt idx="34">
                  <c:v>46.46666827476438</c:v>
                </c:pt>
                <c:pt idx="35">
                  <c:v>56.362183808790725</c:v>
                </c:pt>
                <c:pt idx="36">
                  <c:v>51.695219296665165</c:v>
                </c:pt>
                <c:pt idx="37">
                  <c:v>61.334685001032632</c:v>
                </c:pt>
                <c:pt idx="38">
                  <c:v>76.634660774392245</c:v>
                </c:pt>
                <c:pt idx="39">
                  <c:v>60.326361940145581</c:v>
                </c:pt>
                <c:pt idx="40">
                  <c:v>45.279324890192221</c:v>
                </c:pt>
                <c:pt idx="41">
                  <c:v>67.803515894059814</c:v>
                </c:pt>
                <c:pt idx="42">
                  <c:v>60.817608525315883</c:v>
                </c:pt>
                <c:pt idx="43">
                  <c:v>68.747805409760616</c:v>
                </c:pt>
                <c:pt idx="44">
                  <c:v>59.908822170985879</c:v>
                </c:pt>
                <c:pt idx="45">
                  <c:v>93.802338235139899</c:v>
                </c:pt>
                <c:pt idx="46">
                  <c:v>59.967447986867775</c:v>
                </c:pt>
                <c:pt idx="47">
                  <c:v>54.703953084857496</c:v>
                </c:pt>
                <c:pt idx="48">
                  <c:v>63.229929057446135</c:v>
                </c:pt>
                <c:pt idx="49">
                  <c:v>66.740480860620295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C2-4018-BFA6-18F92483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419504"/>
        <c:axId val="459414584"/>
      </c:scatterChart>
      <c:valAx>
        <c:axId val="459419504"/>
        <c:scaling>
          <c:orientation val="minMax"/>
          <c:min val="1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身長</a:t>
                </a:r>
              </a:p>
            </c:rich>
          </c:tx>
          <c:layout>
            <c:manualLayout>
              <c:xMode val="edge"/>
              <c:yMode val="edge"/>
              <c:x val="0.50904183535762482"/>
              <c:y val="0.92552522746071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59414584"/>
        <c:crosses val="autoZero"/>
        <c:crossBetween val="midCat"/>
      </c:valAx>
      <c:valAx>
        <c:axId val="459414584"/>
        <c:scaling>
          <c:orientation val="minMax"/>
          <c:min val="30"/>
        </c:scaling>
        <c:delete val="0"/>
        <c:axPos val="l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体重</a:t>
                </a:r>
              </a:p>
            </c:rich>
          </c:tx>
          <c:layout>
            <c:manualLayout>
              <c:xMode val="edge"/>
              <c:yMode val="edge"/>
              <c:x val="2.1592442645074223E-2"/>
              <c:y val="0.46246484698097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5941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228599</xdr:rowOff>
    </xdr:from>
    <xdr:to>
      <xdr:col>13</xdr:col>
      <xdr:colOff>295275</xdr:colOff>
      <xdr:row>18</xdr:row>
      <xdr:rowOff>19049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181D48-EACA-3E13-6423-FB4C783A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2A66-77C0-4D78-8C1E-7FAC0D454BDB}">
  <dimension ref="A1:I54"/>
  <sheetViews>
    <sheetView tabSelected="1" workbookViewId="0">
      <selection activeCell="G2" sqref="G2:N19"/>
    </sheetView>
  </sheetViews>
  <sheetFormatPr defaultRowHeight="18.75" x14ac:dyDescent="0.4"/>
  <sheetData>
    <row r="1" spans="1:6" x14ac:dyDescent="0.4">
      <c r="A1" s="16" t="s">
        <v>7</v>
      </c>
      <c r="B1" s="16"/>
      <c r="C1" s="16" t="s">
        <v>8</v>
      </c>
      <c r="D1" s="16"/>
      <c r="E1" s="16" t="s">
        <v>11</v>
      </c>
      <c r="F1" s="16"/>
    </row>
    <row r="2" spans="1:6" x14ac:dyDescent="0.4">
      <c r="A2" s="3" t="s">
        <v>0</v>
      </c>
      <c r="B2" s="4" t="s">
        <v>1</v>
      </c>
      <c r="C2" s="3" t="s">
        <v>2</v>
      </c>
      <c r="D2" s="4" t="s">
        <v>3</v>
      </c>
      <c r="E2" s="3" t="s">
        <v>9</v>
      </c>
      <c r="F2" s="3" t="s">
        <v>10</v>
      </c>
    </row>
    <row r="3" spans="1:6" x14ac:dyDescent="0.4">
      <c r="A3" s="1">
        <v>-0.12590362530318089</v>
      </c>
      <c r="B3" s="5">
        <v>1.3266117093735375</v>
      </c>
      <c r="C3" s="2">
        <f>0.935*A3+0.354*B3</f>
        <v>0.35190065545975813</v>
      </c>
      <c r="D3" s="6">
        <f>0.935*A3-0.354*B3</f>
        <v>-0.58734043477670639</v>
      </c>
      <c r="E3" s="11">
        <f>5.7*C3+170</f>
        <v>172.00583373612062</v>
      </c>
      <c r="F3" s="11">
        <f>9*D3+61.1</f>
        <v>55.813936087009644</v>
      </c>
    </row>
    <row r="4" spans="1:6" x14ac:dyDescent="0.4">
      <c r="A4" s="1">
        <v>-3.45578882843256</v>
      </c>
      <c r="B4" s="5">
        <v>-1.0686540008464362</v>
      </c>
      <c r="C4" s="2">
        <f t="shared" ref="C4:C52" si="0">0.935*A4+0.354*B4</f>
        <v>-3.609466070884082</v>
      </c>
      <c r="D4" s="6">
        <f t="shared" ref="D4:D52" si="1">0.935*A4-0.354*B4</f>
        <v>-2.8528590382848051</v>
      </c>
      <c r="E4" s="11">
        <f t="shared" ref="E4:E52" si="2">5.7*C4+170</f>
        <v>149.42604339596073</v>
      </c>
      <c r="F4" s="11">
        <f t="shared" ref="F4:F52" si="3">9*D4+61.1</f>
        <v>35.424268655436755</v>
      </c>
    </row>
    <row r="5" spans="1:6" x14ac:dyDescent="0.4">
      <c r="A5" s="1">
        <v>3.7107383832335472E-3</v>
      </c>
      <c r="B5" s="5">
        <v>-0.18071204976877198</v>
      </c>
      <c r="C5" s="2">
        <f t="shared" si="0"/>
        <v>-6.0502525229821913E-2</v>
      </c>
      <c r="D5" s="6">
        <f t="shared" si="1"/>
        <v>6.7441606006468646E-2</v>
      </c>
      <c r="E5" s="11">
        <f t="shared" si="2"/>
        <v>169.65513560619002</v>
      </c>
      <c r="F5" s="11">
        <f t="shared" si="3"/>
        <v>61.706974454058219</v>
      </c>
    </row>
    <row r="6" spans="1:6" x14ac:dyDescent="0.4">
      <c r="A6" s="1">
        <v>-1.5968726074788719</v>
      </c>
      <c r="B6" s="5">
        <v>-0.841337168822065</v>
      </c>
      <c r="C6" s="2">
        <f t="shared" si="0"/>
        <v>-1.7909092457557563</v>
      </c>
      <c r="D6" s="6">
        <f t="shared" si="1"/>
        <v>-1.1952425302297343</v>
      </c>
      <c r="E6" s="11">
        <f t="shared" si="2"/>
        <v>159.79181729919219</v>
      </c>
      <c r="F6" s="11">
        <f t="shared" si="3"/>
        <v>50.342817227932393</v>
      </c>
    </row>
    <row r="7" spans="1:6" x14ac:dyDescent="0.4">
      <c r="A7" s="1">
        <v>-0.13554881661548279</v>
      </c>
      <c r="B7" s="5">
        <v>1.2461373444239143</v>
      </c>
      <c r="C7" s="2">
        <f t="shared" si="0"/>
        <v>0.31439447639058926</v>
      </c>
      <c r="D7" s="6">
        <f t="shared" si="1"/>
        <v>-0.56787076346154208</v>
      </c>
      <c r="E7" s="11">
        <f t="shared" si="2"/>
        <v>171.79204851542636</v>
      </c>
      <c r="F7" s="11">
        <f t="shared" si="3"/>
        <v>55.989163128846123</v>
      </c>
    </row>
    <row r="8" spans="1:6" x14ac:dyDescent="0.4">
      <c r="A8" s="1">
        <v>0.87921534941415302</v>
      </c>
      <c r="B8" s="5">
        <v>-0.42773535824380815</v>
      </c>
      <c r="C8" s="2">
        <f t="shared" si="0"/>
        <v>0.67064803488392499</v>
      </c>
      <c r="D8" s="6">
        <f t="shared" si="1"/>
        <v>0.97348466852054116</v>
      </c>
      <c r="E8" s="11">
        <f t="shared" si="2"/>
        <v>173.82269379883837</v>
      </c>
      <c r="F8" s="11">
        <f t="shared" si="3"/>
        <v>69.861362016684865</v>
      </c>
    </row>
    <row r="9" spans="1:6" x14ac:dyDescent="0.4">
      <c r="A9" s="1">
        <v>-0.57468014347250573</v>
      </c>
      <c r="B9" s="5">
        <v>-0.39526412365376018</v>
      </c>
      <c r="C9" s="2">
        <f t="shared" si="0"/>
        <v>-0.67724943392022396</v>
      </c>
      <c r="D9" s="6">
        <f t="shared" si="1"/>
        <v>-0.39740243437336176</v>
      </c>
      <c r="E9" s="11">
        <f t="shared" si="2"/>
        <v>166.13967822665472</v>
      </c>
      <c r="F9" s="11">
        <f t="shared" si="3"/>
        <v>57.523378090639746</v>
      </c>
    </row>
    <row r="10" spans="1:6" x14ac:dyDescent="0.4">
      <c r="A10" s="1">
        <v>4.8327137847081758E-2</v>
      </c>
      <c r="B10" s="5">
        <v>-1.0738131095422432</v>
      </c>
      <c r="C10" s="2">
        <f t="shared" si="0"/>
        <v>-0.33494396689093264</v>
      </c>
      <c r="D10" s="6">
        <f t="shared" si="1"/>
        <v>0.42531571466497553</v>
      </c>
      <c r="E10" s="11">
        <f t="shared" si="2"/>
        <v>168.09081938872168</v>
      </c>
      <c r="F10" s="11">
        <f t="shared" si="3"/>
        <v>64.927841431984774</v>
      </c>
    </row>
    <row r="11" spans="1:6" x14ac:dyDescent="0.4">
      <c r="A11" s="1">
        <v>0.40147597246686928</v>
      </c>
      <c r="B11" s="5">
        <v>-1.585212885402143</v>
      </c>
      <c r="C11" s="2">
        <f t="shared" si="0"/>
        <v>-0.18578532717583585</v>
      </c>
      <c r="D11" s="6">
        <f t="shared" si="1"/>
        <v>0.9365453956888814</v>
      </c>
      <c r="E11" s="11">
        <f t="shared" si="2"/>
        <v>168.94102363509774</v>
      </c>
      <c r="F11" s="11">
        <f t="shared" si="3"/>
        <v>69.528908561199927</v>
      </c>
    </row>
    <row r="12" spans="1:6" x14ac:dyDescent="0.4">
      <c r="A12" s="1">
        <v>-0.6409402431017952</v>
      </c>
      <c r="B12" s="5">
        <v>-0.7822018233127892</v>
      </c>
      <c r="C12" s="2">
        <f t="shared" si="0"/>
        <v>-0.87617857275290589</v>
      </c>
      <c r="D12" s="6">
        <f t="shared" si="1"/>
        <v>-0.32237968184745114</v>
      </c>
      <c r="E12" s="11">
        <f t="shared" si="2"/>
        <v>165.00578213530844</v>
      </c>
      <c r="F12" s="11">
        <f t="shared" si="3"/>
        <v>58.198582863372941</v>
      </c>
    </row>
    <row r="13" spans="1:6" x14ac:dyDescent="0.4">
      <c r="A13" s="1">
        <v>0.77464164860430174</v>
      </c>
      <c r="B13" s="5">
        <v>1.13504711407586</v>
      </c>
      <c r="C13" s="2">
        <f t="shared" si="0"/>
        <v>1.1260966198278766</v>
      </c>
      <c r="D13" s="6">
        <f t="shared" si="1"/>
        <v>0.32248326306216768</v>
      </c>
      <c r="E13" s="11">
        <f t="shared" si="2"/>
        <v>176.4187507330189</v>
      </c>
      <c r="F13" s="11">
        <f t="shared" si="3"/>
        <v>64.002349367559503</v>
      </c>
    </row>
    <row r="14" spans="1:6" x14ac:dyDescent="0.4">
      <c r="A14" s="1">
        <v>3.4316371966269799E-2</v>
      </c>
      <c r="B14" s="5">
        <v>0.14829879546596203</v>
      </c>
      <c r="C14" s="2">
        <f t="shared" si="0"/>
        <v>8.458358138341282E-2</v>
      </c>
      <c r="D14" s="6">
        <f t="shared" si="1"/>
        <v>-2.0411965806488297E-2</v>
      </c>
      <c r="E14" s="11">
        <f t="shared" si="2"/>
        <v>170.48212641388545</v>
      </c>
      <c r="F14" s="11">
        <f t="shared" si="3"/>
        <v>60.916292307741607</v>
      </c>
    </row>
    <row r="15" spans="1:6" x14ac:dyDescent="0.4">
      <c r="A15" s="1">
        <v>1.0872531674976926</v>
      </c>
      <c r="B15" s="5">
        <v>-1.3691123967873864</v>
      </c>
      <c r="C15" s="2">
        <f t="shared" si="0"/>
        <v>0.53191592314760783</v>
      </c>
      <c r="D15" s="6">
        <f t="shared" si="1"/>
        <v>1.5012475000730774</v>
      </c>
      <c r="E15" s="11">
        <f t="shared" si="2"/>
        <v>173.03192076194136</v>
      </c>
      <c r="F15" s="11">
        <f t="shared" si="3"/>
        <v>74.611227500657691</v>
      </c>
    </row>
    <row r="16" spans="1:6" x14ac:dyDescent="0.4">
      <c r="A16" s="1">
        <v>-0.92213895186432637</v>
      </c>
      <c r="B16" s="5">
        <v>0.32384491532866377</v>
      </c>
      <c r="C16" s="2">
        <f t="shared" si="0"/>
        <v>-0.74755881996679818</v>
      </c>
      <c r="D16" s="6">
        <f t="shared" si="1"/>
        <v>-0.97684102001949213</v>
      </c>
      <c r="E16" s="11">
        <f t="shared" si="2"/>
        <v>165.73891472618925</v>
      </c>
      <c r="F16" s="11">
        <f t="shared" si="3"/>
        <v>52.308430819824572</v>
      </c>
    </row>
    <row r="17" spans="1:9" x14ac:dyDescent="0.4">
      <c r="A17" s="1">
        <v>9.2579739430220798E-2</v>
      </c>
      <c r="B17" s="5">
        <v>-0.74624495027819648</v>
      </c>
      <c r="C17" s="2">
        <f t="shared" si="0"/>
        <v>-0.17760865603122511</v>
      </c>
      <c r="D17" s="6">
        <f t="shared" si="1"/>
        <v>0.350732768765738</v>
      </c>
      <c r="E17" s="11">
        <f t="shared" si="2"/>
        <v>168.98763066062202</v>
      </c>
      <c r="F17" s="11">
        <f t="shared" si="3"/>
        <v>64.256594918891636</v>
      </c>
    </row>
    <row r="18" spans="1:9" x14ac:dyDescent="0.4">
      <c r="A18" s="1">
        <v>0.93971948444959708</v>
      </c>
      <c r="B18" s="5">
        <v>0.57603301684139296</v>
      </c>
      <c r="C18" s="2">
        <f t="shared" si="0"/>
        <v>1.0825534059222264</v>
      </c>
      <c r="D18" s="6">
        <f t="shared" si="1"/>
        <v>0.67472202999852016</v>
      </c>
      <c r="E18" s="11">
        <f t="shared" si="2"/>
        <v>176.17055441375669</v>
      </c>
      <c r="F18" s="11">
        <f t="shared" si="3"/>
        <v>67.172498269986676</v>
      </c>
    </row>
    <row r="19" spans="1:9" x14ac:dyDescent="0.4">
      <c r="A19" s="1">
        <v>-0.30431579034484457</v>
      </c>
      <c r="B19" s="5">
        <v>0.48926722229225561</v>
      </c>
      <c r="C19" s="2">
        <f t="shared" si="0"/>
        <v>-0.11133466728097119</v>
      </c>
      <c r="D19" s="6">
        <f t="shared" si="1"/>
        <v>-0.45773586066388816</v>
      </c>
      <c r="E19" s="11">
        <f t="shared" si="2"/>
        <v>169.36539239649846</v>
      </c>
      <c r="F19" s="11">
        <f t="shared" si="3"/>
        <v>56.980377254025008</v>
      </c>
    </row>
    <row r="20" spans="1:9" x14ac:dyDescent="0.4">
      <c r="A20" s="1">
        <v>-9.7190877568209544E-2</v>
      </c>
      <c r="B20" s="5">
        <v>0.87730313680367544</v>
      </c>
      <c r="C20" s="2">
        <f t="shared" si="0"/>
        <v>0.21969183990222518</v>
      </c>
      <c r="D20" s="6">
        <f t="shared" si="1"/>
        <v>-0.40143878095477703</v>
      </c>
      <c r="E20" s="11">
        <f t="shared" si="2"/>
        <v>171.25224348744268</v>
      </c>
      <c r="F20" s="11">
        <f t="shared" si="3"/>
        <v>57.487050971407008</v>
      </c>
    </row>
    <row r="21" spans="1:9" x14ac:dyDescent="0.4">
      <c r="A21" s="1">
        <v>2.3225584300234914</v>
      </c>
      <c r="B21" s="5">
        <v>0.17892375581141096</v>
      </c>
      <c r="C21" s="2">
        <f t="shared" si="0"/>
        <v>2.2349311416292039</v>
      </c>
      <c r="D21" s="6">
        <f t="shared" si="1"/>
        <v>2.108253122514725</v>
      </c>
      <c r="E21" s="11">
        <f t="shared" si="2"/>
        <v>182.73910750728646</v>
      </c>
      <c r="F21" s="11">
        <f t="shared" si="3"/>
        <v>80.074278102632519</v>
      </c>
      <c r="H21" t="s">
        <v>4</v>
      </c>
      <c r="I21" s="1">
        <f>CORREL(E3:E52,F3:F52)</f>
        <v>0.76644333410783561</v>
      </c>
    </row>
    <row r="22" spans="1:9" x14ac:dyDescent="0.4">
      <c r="A22" s="1">
        <v>0.17364072846248746</v>
      </c>
      <c r="B22" s="5">
        <v>9.1351921582827345E-2</v>
      </c>
      <c r="C22" s="2">
        <f t="shared" si="0"/>
        <v>0.19469266135274665</v>
      </c>
      <c r="D22" s="6">
        <f t="shared" si="1"/>
        <v>0.13001550087210489</v>
      </c>
      <c r="E22" s="11">
        <f t="shared" si="2"/>
        <v>171.10974816971066</v>
      </c>
      <c r="F22" s="11">
        <f t="shared" si="3"/>
        <v>62.270139507848945</v>
      </c>
    </row>
    <row r="23" spans="1:9" x14ac:dyDescent="0.4">
      <c r="A23" s="1">
        <v>0.51041638471360784</v>
      </c>
      <c r="B23" s="5">
        <v>0.52722043619723991</v>
      </c>
      <c r="C23" s="2">
        <f t="shared" si="0"/>
        <v>0.66387535412104626</v>
      </c>
      <c r="D23" s="6">
        <f t="shared" si="1"/>
        <v>0.2906032852934004</v>
      </c>
      <c r="E23" s="11">
        <f t="shared" si="2"/>
        <v>173.78408951848996</v>
      </c>
      <c r="F23" s="11">
        <f t="shared" si="3"/>
        <v>63.715429567640605</v>
      </c>
    </row>
    <row r="24" spans="1:9" x14ac:dyDescent="0.4">
      <c r="A24" s="1">
        <v>0.64507958086323924</v>
      </c>
      <c r="B24" s="5">
        <v>-0.15038722267490812</v>
      </c>
      <c r="C24" s="2">
        <f t="shared" si="0"/>
        <v>0.54991233128021122</v>
      </c>
      <c r="D24" s="6">
        <f t="shared" si="1"/>
        <v>0.65638648493404617</v>
      </c>
      <c r="E24" s="11">
        <f t="shared" si="2"/>
        <v>173.1345002882972</v>
      </c>
      <c r="F24" s="11">
        <f t="shared" si="3"/>
        <v>67.00747836440641</v>
      </c>
    </row>
    <row r="25" spans="1:9" x14ac:dyDescent="0.4">
      <c r="A25" s="1">
        <v>-0.20995230443077162</v>
      </c>
      <c r="B25" s="5">
        <v>-0.96329813459306024</v>
      </c>
      <c r="C25" s="2">
        <f t="shared" si="0"/>
        <v>-0.53731294428871479</v>
      </c>
      <c r="D25" s="6">
        <f t="shared" si="1"/>
        <v>0.14470213500317186</v>
      </c>
      <c r="E25" s="11">
        <f t="shared" si="2"/>
        <v>166.93731621755433</v>
      </c>
      <c r="F25" s="11">
        <f t="shared" si="3"/>
        <v>62.402319215028548</v>
      </c>
    </row>
    <row r="26" spans="1:9" x14ac:dyDescent="0.4">
      <c r="A26" s="1">
        <v>0.38469806895591319</v>
      </c>
      <c r="B26" s="5">
        <v>-0.95783661890891381</v>
      </c>
      <c r="C26" s="2">
        <f t="shared" si="0"/>
        <v>2.0618531380023342E-2</v>
      </c>
      <c r="D26" s="6">
        <f t="shared" si="1"/>
        <v>0.69876685756753432</v>
      </c>
      <c r="E26" s="11">
        <f t="shared" si="2"/>
        <v>170.11752562886613</v>
      </c>
      <c r="F26" s="11">
        <f t="shared" si="3"/>
        <v>67.388901718107803</v>
      </c>
    </row>
    <row r="27" spans="1:9" x14ac:dyDescent="0.4">
      <c r="A27" s="1">
        <v>0.5434640115709044</v>
      </c>
      <c r="B27" s="5">
        <v>-0.43260342863504775</v>
      </c>
      <c r="C27" s="2">
        <f t="shared" si="0"/>
        <v>0.35499723708198871</v>
      </c>
      <c r="D27" s="6">
        <f t="shared" si="1"/>
        <v>0.66128046455560252</v>
      </c>
      <c r="E27" s="11">
        <f t="shared" si="2"/>
        <v>172.02348425136734</v>
      </c>
      <c r="F27" s="11">
        <f t="shared" si="3"/>
        <v>67.051524181000417</v>
      </c>
    </row>
    <row r="28" spans="1:9" x14ac:dyDescent="0.4">
      <c r="A28" s="1">
        <v>0.42304577618779149</v>
      </c>
      <c r="B28" s="5">
        <v>0.72588363764225505</v>
      </c>
      <c r="C28" s="2">
        <f t="shared" si="0"/>
        <v>0.65251060846094333</v>
      </c>
      <c r="D28" s="6">
        <f t="shared" si="1"/>
        <v>0.13858499301022675</v>
      </c>
      <c r="E28" s="11">
        <f t="shared" si="2"/>
        <v>173.71931046822738</v>
      </c>
      <c r="F28" s="11">
        <f t="shared" si="3"/>
        <v>62.347264937092042</v>
      </c>
    </row>
    <row r="29" spans="1:9" x14ac:dyDescent="0.4">
      <c r="A29" s="1">
        <v>-4.2064129956997931E-4</v>
      </c>
      <c r="B29" s="5">
        <v>0.50858716349466704</v>
      </c>
      <c r="C29" s="2">
        <f t="shared" si="0"/>
        <v>0.1796465562620142</v>
      </c>
      <c r="D29" s="6">
        <f t="shared" si="1"/>
        <v>-0.18043315549221006</v>
      </c>
      <c r="E29" s="11">
        <f t="shared" si="2"/>
        <v>171.02398537069348</v>
      </c>
      <c r="F29" s="11">
        <f t="shared" si="3"/>
        <v>59.476101600570111</v>
      </c>
    </row>
    <row r="30" spans="1:9" x14ac:dyDescent="0.4">
      <c r="A30" s="1">
        <v>1.1325755622237921</v>
      </c>
      <c r="B30" s="5">
        <v>0.56039084483927581</v>
      </c>
      <c r="C30" s="2">
        <f t="shared" si="0"/>
        <v>1.2573365097523492</v>
      </c>
      <c r="D30" s="6">
        <f t="shared" si="1"/>
        <v>0.86057979160614195</v>
      </c>
      <c r="E30" s="11">
        <f t="shared" si="2"/>
        <v>177.16681810558839</v>
      </c>
      <c r="F30" s="11">
        <f t="shared" si="3"/>
        <v>68.845218124455272</v>
      </c>
    </row>
    <row r="31" spans="1:9" x14ac:dyDescent="0.4">
      <c r="A31" s="1">
        <v>0.28777094485121779</v>
      </c>
      <c r="B31" s="5">
        <v>5.6370481615886092E-2</v>
      </c>
      <c r="C31" s="2">
        <f t="shared" si="0"/>
        <v>0.28902098392791231</v>
      </c>
      <c r="D31" s="6">
        <f t="shared" si="1"/>
        <v>0.24911068294386496</v>
      </c>
      <c r="E31" s="11">
        <f t="shared" si="2"/>
        <v>171.6474196083891</v>
      </c>
      <c r="F31" s="11">
        <f t="shared" si="3"/>
        <v>63.341996146494786</v>
      </c>
    </row>
    <row r="32" spans="1:9" x14ac:dyDescent="0.4">
      <c r="A32" s="1">
        <v>0.86478394223377109</v>
      </c>
      <c r="B32" s="5">
        <v>1.1655856724246405</v>
      </c>
      <c r="C32" s="2">
        <f t="shared" si="0"/>
        <v>1.2211903140268987</v>
      </c>
      <c r="D32" s="6">
        <f t="shared" si="1"/>
        <v>0.39595565795025323</v>
      </c>
      <c r="E32" s="11">
        <f t="shared" si="2"/>
        <v>176.96078478995332</v>
      </c>
      <c r="F32" s="11">
        <f t="shared" si="3"/>
        <v>64.663600921552273</v>
      </c>
    </row>
    <row r="33" spans="1:6" x14ac:dyDescent="0.4">
      <c r="A33" s="1">
        <v>4.3044110498158261E-2</v>
      </c>
      <c r="B33" s="5">
        <v>0.42304577618779149</v>
      </c>
      <c r="C33" s="2">
        <f t="shared" si="0"/>
        <v>0.19000444808625616</v>
      </c>
      <c r="D33" s="6">
        <f t="shared" si="1"/>
        <v>-0.10951196145470021</v>
      </c>
      <c r="E33" s="11">
        <f t="shared" si="2"/>
        <v>171.08302535409166</v>
      </c>
      <c r="F33" s="11">
        <f t="shared" si="3"/>
        <v>60.1143923469077</v>
      </c>
    </row>
    <row r="34" spans="1:6" x14ac:dyDescent="0.4">
      <c r="A34" s="1">
        <v>0.39270162233151495</v>
      </c>
      <c r="B34" s="5">
        <v>-1.7811225916375406</v>
      </c>
      <c r="C34" s="2">
        <f t="shared" si="0"/>
        <v>-0.26334138055972289</v>
      </c>
      <c r="D34" s="6">
        <f t="shared" si="1"/>
        <v>0.99769341431965586</v>
      </c>
      <c r="E34" s="11">
        <f t="shared" si="2"/>
        <v>168.49895413080958</v>
      </c>
      <c r="F34" s="11">
        <f t="shared" si="3"/>
        <v>70.079240728876897</v>
      </c>
    </row>
    <row r="35" spans="1:6" x14ac:dyDescent="0.4">
      <c r="A35" s="1">
        <v>-0.21480445866473019</v>
      </c>
      <c r="B35" s="5">
        <v>-0.17364072846248746</v>
      </c>
      <c r="C35" s="2">
        <f t="shared" si="0"/>
        <v>-0.26231098672724329</v>
      </c>
      <c r="D35" s="6">
        <f t="shared" si="1"/>
        <v>-0.13937335097580217</v>
      </c>
      <c r="E35" s="11">
        <f t="shared" si="2"/>
        <v>168.50482737565471</v>
      </c>
      <c r="F35" s="11">
        <f t="shared" si="3"/>
        <v>59.845639841217782</v>
      </c>
    </row>
    <row r="36" spans="1:6" x14ac:dyDescent="0.4">
      <c r="A36" s="1">
        <v>-0.82070073403883725</v>
      </c>
      <c r="B36" s="5">
        <v>-1.2555028661154211</v>
      </c>
      <c r="C36" s="2">
        <f t="shared" si="0"/>
        <v>-1.2118032009311719</v>
      </c>
      <c r="D36" s="6">
        <f t="shared" si="1"/>
        <v>-0.32290717172145378</v>
      </c>
      <c r="E36" s="11">
        <f t="shared" si="2"/>
        <v>163.09272175469232</v>
      </c>
      <c r="F36" s="11">
        <f t="shared" si="3"/>
        <v>58.193835454506917</v>
      </c>
    </row>
    <row r="37" spans="1:6" x14ac:dyDescent="0.4">
      <c r="A37" s="1">
        <v>-0.99467342806747183</v>
      </c>
      <c r="B37" s="5">
        <v>1.9658364180941135</v>
      </c>
      <c r="C37" s="2">
        <f t="shared" si="0"/>
        <v>-0.23411356323776999</v>
      </c>
      <c r="D37" s="6">
        <f t="shared" si="1"/>
        <v>-1.6259257472484023</v>
      </c>
      <c r="E37" s="11">
        <f t="shared" si="2"/>
        <v>168.66555268954471</v>
      </c>
      <c r="F37" s="11">
        <f t="shared" si="3"/>
        <v>46.46666827476438</v>
      </c>
    </row>
    <row r="38" spans="1:6" x14ac:dyDescent="0.4">
      <c r="A38" s="1">
        <v>-0.31121317078941502</v>
      </c>
      <c r="B38" s="5">
        <v>0.6650839168287348</v>
      </c>
      <c r="C38" s="2">
        <f t="shared" si="0"/>
        <v>-5.5544608130730921E-2</v>
      </c>
      <c r="D38" s="6">
        <f t="shared" si="1"/>
        <v>-0.52642402124547516</v>
      </c>
      <c r="E38" s="11">
        <f t="shared" si="2"/>
        <v>169.68339573365483</v>
      </c>
      <c r="F38" s="11">
        <f t="shared" si="3"/>
        <v>56.362183808790725</v>
      </c>
    </row>
    <row r="39" spans="1:6" x14ac:dyDescent="0.4">
      <c r="A39" s="1">
        <v>-1.7293677956331521</v>
      </c>
      <c r="B39" s="5">
        <v>-1.6157719073817134</v>
      </c>
      <c r="C39" s="2">
        <f t="shared" si="0"/>
        <v>-2.1889421441301238</v>
      </c>
      <c r="D39" s="6">
        <f t="shared" si="1"/>
        <v>-1.0449756337038707</v>
      </c>
      <c r="E39" s="11">
        <f t="shared" si="2"/>
        <v>157.52302977845829</v>
      </c>
      <c r="F39" s="11">
        <f t="shared" si="3"/>
        <v>51.695219296665165</v>
      </c>
    </row>
    <row r="40" spans="1:6" x14ac:dyDescent="0.4">
      <c r="A40" s="1">
        <v>5.7214037951780483E-2</v>
      </c>
      <c r="B40" s="5">
        <v>7.7454842539737001E-2</v>
      </c>
      <c r="C40" s="2">
        <f t="shared" si="0"/>
        <v>8.091413974398165E-2</v>
      </c>
      <c r="D40" s="6">
        <f t="shared" si="1"/>
        <v>2.6076111225847853E-2</v>
      </c>
      <c r="E40" s="11">
        <f t="shared" si="2"/>
        <v>170.4612105965407</v>
      </c>
      <c r="F40" s="11">
        <f t="shared" si="3"/>
        <v>61.334685001032632</v>
      </c>
    </row>
    <row r="41" spans="1:6" x14ac:dyDescent="0.4">
      <c r="A41" s="1">
        <v>1.9330946088302881</v>
      </c>
      <c r="B41" s="5">
        <v>0.22985886971582659</v>
      </c>
      <c r="C41" s="2">
        <f t="shared" si="0"/>
        <v>1.8888134991357219</v>
      </c>
      <c r="D41" s="6">
        <f t="shared" si="1"/>
        <v>1.7260734193769167</v>
      </c>
      <c r="E41" s="11">
        <f t="shared" si="2"/>
        <v>180.76623694507362</v>
      </c>
      <c r="F41" s="11">
        <f t="shared" si="3"/>
        <v>76.634660774392245</v>
      </c>
    </row>
    <row r="42" spans="1:6" x14ac:dyDescent="0.4">
      <c r="A42" s="1">
        <v>-0.3386344360478688</v>
      </c>
      <c r="B42" s="5">
        <v>-0.65159156292793341</v>
      </c>
      <c r="C42" s="2">
        <f t="shared" si="0"/>
        <v>-0.54728661098124576</v>
      </c>
      <c r="D42" s="6">
        <f t="shared" si="1"/>
        <v>-8.5959784428268904E-2</v>
      </c>
      <c r="E42" s="11">
        <f t="shared" si="2"/>
        <v>166.8804663174069</v>
      </c>
      <c r="F42" s="11">
        <f t="shared" si="3"/>
        <v>60.326361940145581</v>
      </c>
    </row>
    <row r="43" spans="1:6" x14ac:dyDescent="0.4">
      <c r="A43" s="1">
        <v>-1.2354007594694849</v>
      </c>
      <c r="B43" s="5">
        <v>1.7026923160301521</v>
      </c>
      <c r="C43" s="2">
        <f t="shared" si="0"/>
        <v>-0.55234663022929453</v>
      </c>
      <c r="D43" s="6">
        <f t="shared" si="1"/>
        <v>-1.7578527899786422</v>
      </c>
      <c r="E43" s="11">
        <f t="shared" si="2"/>
        <v>166.85162420769302</v>
      </c>
      <c r="F43" s="11">
        <f t="shared" si="3"/>
        <v>45.279324890192221</v>
      </c>
    </row>
    <row r="44" spans="1:6" x14ac:dyDescent="0.4">
      <c r="A44" s="1">
        <v>0.93579956228495575</v>
      </c>
      <c r="B44" s="5">
        <v>0.36762003219337203</v>
      </c>
      <c r="C44" s="2">
        <f t="shared" si="0"/>
        <v>1.0051100821328873</v>
      </c>
      <c r="D44" s="6">
        <f t="shared" si="1"/>
        <v>0.74483509933997993</v>
      </c>
      <c r="E44" s="11">
        <f t="shared" si="2"/>
        <v>175.72912746815746</v>
      </c>
      <c r="F44" s="11">
        <f t="shared" si="3"/>
        <v>67.803515894059814</v>
      </c>
    </row>
    <row r="45" spans="1:6" x14ac:dyDescent="0.4">
      <c r="A45" s="1">
        <v>-0.19379058358026668</v>
      </c>
      <c r="B45" s="5">
        <v>-0.42321289583924226</v>
      </c>
      <c r="C45" s="2">
        <f t="shared" si="0"/>
        <v>-0.33101156077464111</v>
      </c>
      <c r="D45" s="6">
        <f t="shared" si="1"/>
        <v>-3.1376830520457588E-2</v>
      </c>
      <c r="E45" s="11">
        <f t="shared" si="2"/>
        <v>168.11323410358455</v>
      </c>
      <c r="F45" s="11">
        <f t="shared" si="3"/>
        <v>60.817608525315883</v>
      </c>
    </row>
    <row r="46" spans="1:6" x14ac:dyDescent="0.4">
      <c r="A46" s="1">
        <v>-5.6984390539582819E-2</v>
      </c>
      <c r="B46" s="5">
        <v>-2.5509507395327091</v>
      </c>
      <c r="C46" s="2">
        <f t="shared" si="0"/>
        <v>-0.95631696694908896</v>
      </c>
      <c r="D46" s="6">
        <f t="shared" si="1"/>
        <v>0.84975615664006909</v>
      </c>
      <c r="E46" s="11">
        <f t="shared" si="2"/>
        <v>164.54899328839019</v>
      </c>
      <c r="F46" s="11">
        <f t="shared" si="3"/>
        <v>68.747805409760616</v>
      </c>
    </row>
    <row r="47" spans="1:6" x14ac:dyDescent="0.4">
      <c r="A47" s="1">
        <v>-0.54790348258393351</v>
      </c>
      <c r="B47" s="5">
        <v>-1.0732674127211794</v>
      </c>
      <c r="C47" s="2">
        <f t="shared" si="0"/>
        <v>-0.89222642031927535</v>
      </c>
      <c r="D47" s="6">
        <f t="shared" si="1"/>
        <v>-0.13235309211268032</v>
      </c>
      <c r="E47" s="11">
        <f t="shared" si="2"/>
        <v>164.91430940418013</v>
      </c>
      <c r="F47" s="11">
        <f t="shared" si="3"/>
        <v>59.908822170985879</v>
      </c>
    </row>
    <row r="48" spans="1:6" x14ac:dyDescent="0.4">
      <c r="A48" s="1">
        <v>3.4010736271739006</v>
      </c>
      <c r="B48" s="5">
        <v>-1.2813256944355089</v>
      </c>
      <c r="C48" s="2">
        <f t="shared" si="0"/>
        <v>2.7264145455774269</v>
      </c>
      <c r="D48" s="6">
        <f t="shared" si="1"/>
        <v>3.6335931372377672</v>
      </c>
      <c r="E48" s="11">
        <f t="shared" si="2"/>
        <v>185.54056290979133</v>
      </c>
      <c r="F48" s="11">
        <f t="shared" si="3"/>
        <v>93.802338235139899</v>
      </c>
    </row>
    <row r="49" spans="1:6" x14ac:dyDescent="0.4">
      <c r="A49" s="1">
        <v>0.21989535525790416</v>
      </c>
      <c r="B49" s="5">
        <v>0.93627477326663211</v>
      </c>
      <c r="C49" s="2">
        <f t="shared" si="0"/>
        <v>0.53704342690252815</v>
      </c>
      <c r="D49" s="6">
        <f t="shared" si="1"/>
        <v>-0.12583911257024738</v>
      </c>
      <c r="E49" s="11">
        <f t="shared" si="2"/>
        <v>173.06114753334441</v>
      </c>
      <c r="F49" s="11">
        <f t="shared" si="3"/>
        <v>59.967447986867775</v>
      </c>
    </row>
    <row r="50" spans="1:6" x14ac:dyDescent="0.4">
      <c r="A50" s="1">
        <v>-0.46671175368828699</v>
      </c>
      <c r="B50" s="5">
        <v>0.77484855864895508</v>
      </c>
      <c r="C50" s="2">
        <f t="shared" si="0"/>
        <v>-0.16207909993681824</v>
      </c>
      <c r="D50" s="6">
        <f t="shared" si="1"/>
        <v>-0.71067187946027843</v>
      </c>
      <c r="E50" s="11">
        <f t="shared" si="2"/>
        <v>169.07614913036014</v>
      </c>
      <c r="F50" s="11">
        <f t="shared" si="3"/>
        <v>54.703953084857496</v>
      </c>
    </row>
    <row r="51" spans="1:6" x14ac:dyDescent="0.4">
      <c r="A51" s="1">
        <v>-0.42095507524209097</v>
      </c>
      <c r="B51" s="5">
        <v>-1.7803722585085779</v>
      </c>
      <c r="C51" s="2">
        <f t="shared" si="0"/>
        <v>-1.0238447748633916</v>
      </c>
      <c r="D51" s="6">
        <f t="shared" si="1"/>
        <v>0.23665878416068153</v>
      </c>
      <c r="E51" s="11">
        <f t="shared" si="2"/>
        <v>164.16408478327867</v>
      </c>
      <c r="F51" s="11">
        <f t="shared" si="3"/>
        <v>63.229929057446135</v>
      </c>
    </row>
    <row r="52" spans="1:6" x14ac:dyDescent="0.4">
      <c r="A52" s="7">
        <v>0.7899120646470692</v>
      </c>
      <c r="B52" s="8">
        <v>0.31595391192240641</v>
      </c>
      <c r="C52" s="9">
        <f t="shared" si="0"/>
        <v>0.85041546526554157</v>
      </c>
      <c r="D52" s="10">
        <f t="shared" si="1"/>
        <v>0.62672009562447784</v>
      </c>
      <c r="E52" s="12">
        <f t="shared" si="2"/>
        <v>174.84736815201359</v>
      </c>
      <c r="F52" s="12">
        <f t="shared" si="3"/>
        <v>66.740480860620295</v>
      </c>
    </row>
    <row r="53" spans="1:6" x14ac:dyDescent="0.4">
      <c r="D53" s="13" t="s">
        <v>5</v>
      </c>
      <c r="E53" s="14">
        <f>AVERAGE(E3:E52)</f>
        <v>170.16977041824018</v>
      </c>
      <c r="F53" s="14">
        <f>AVERAGE(F3:F52)</f>
        <v>62.153808397932643</v>
      </c>
    </row>
    <row r="54" spans="1:6" x14ac:dyDescent="0.4">
      <c r="D54" t="s">
        <v>6</v>
      </c>
      <c r="E54" s="15">
        <f>CORREL(E3:E52,F3:F52)</f>
        <v>0.76644333410783561</v>
      </c>
      <c r="F54" s="15"/>
    </row>
  </sheetData>
  <mergeCells count="4">
    <mergeCell ref="E54:F54"/>
    <mergeCell ref="A1:B1"/>
    <mergeCell ref="C1:D1"/>
    <mergeCell ref="E1:F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Oe Akira</cp:lastModifiedBy>
  <cp:lastPrinted>2022-06-30T01:04:59Z</cp:lastPrinted>
  <dcterms:created xsi:type="dcterms:W3CDTF">2022-05-05T09:52:07Z</dcterms:created>
  <dcterms:modified xsi:type="dcterms:W3CDTF">2022-06-30T01:05:06Z</dcterms:modified>
</cp:coreProperties>
</file>